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 2026\OIT 2569\โอ 10 แผนการใช้จ่ายงบประมาณและการรายงานผล\"/>
    </mc:Choice>
  </mc:AlternateContent>
  <xr:revisionPtr revIDLastSave="0" documentId="13_ncr:1_{80485ECD-28B1-446E-9363-E914BFF5A7C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ผลการใช้จ่ายงบประมาณ สภ.สชข" sheetId="2" r:id="rId1"/>
  </sheets>
  <definedNames>
    <definedName name="_xlnm.Print_Titles" localSheetId="0">'ผลการใช้จ่ายงบประมาณ สภ.สชข'!$1:$4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2" l="1"/>
  <c r="E21" i="2"/>
  <c r="F21" i="2" s="1"/>
  <c r="E26" i="2"/>
  <c r="E29" i="2"/>
  <c r="F29" i="2" s="1"/>
  <c r="E31" i="2"/>
  <c r="F31" i="2" s="1"/>
  <c r="E33" i="2"/>
  <c r="F33" i="2" s="1"/>
  <c r="E35" i="2"/>
  <c r="F35" i="2" s="1"/>
  <c r="F26" i="2"/>
  <c r="F19" i="2"/>
  <c r="F5" i="2"/>
  <c r="E5" i="2"/>
  <c r="F20" i="2"/>
  <c r="F7" i="2"/>
  <c r="F8" i="2"/>
  <c r="F9" i="2"/>
  <c r="F10" i="2"/>
  <c r="F11" i="2"/>
  <c r="F12" i="2"/>
  <c r="F13" i="2"/>
  <c r="F14" i="2"/>
  <c r="F15" i="2"/>
  <c r="F16" i="2"/>
  <c r="F17" i="2"/>
  <c r="F18" i="2"/>
  <c r="F6" i="2"/>
  <c r="F36" i="2"/>
  <c r="F34" i="2"/>
  <c r="F32" i="2"/>
  <c r="F30" i="2"/>
  <c r="F28" i="2"/>
  <c r="F27" i="2"/>
  <c r="F23" i="2"/>
  <c r="F24" i="2"/>
  <c r="F25" i="2"/>
  <c r="F22" i="2"/>
  <c r="D5" i="2" l="1"/>
  <c r="D35" i="2"/>
  <c r="D33" i="2"/>
  <c r="D31" i="2" s="1"/>
  <c r="D29" i="2"/>
  <c r="D26" i="2"/>
  <c r="D21" i="2"/>
  <c r="D19" i="2"/>
</calcChain>
</file>

<file path=xl/sharedStrings.xml><?xml version="1.0" encoding="utf-8"?>
<sst xmlns="http://schemas.openxmlformats.org/spreadsheetml/2006/main" count="93" uniqueCount="47">
  <si>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</si>
  <si>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</si>
  <si>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</si>
  <si>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</si>
  <si>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</si>
  <si>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1.2 ค่าตอบแทนพยาน</t>
  </si>
  <si>
    <t>พ.ต.อ.</t>
  </si>
  <si>
    <t>เป็นไปตามเป้าหมาย</t>
  </si>
  <si>
    <t>1.1 งบประมาณ OT.</t>
  </si>
  <si>
    <t>1.3 ค่าตอบแทนนักจิตวิทยา</t>
  </si>
  <si>
    <t>1.4 ค่าตอบแทน จพง.ชันสูตรพลิกศพ</t>
  </si>
  <si>
    <t>1.5 เบี้ยเลี้ยงที่พักยานพาหนะ</t>
  </si>
  <si>
    <t>1.6 ค่าซ่อมยานพาหนะ</t>
  </si>
  <si>
    <t>1.8 ค่าใช้จ่ายในการส่งหมายเรียก</t>
  </si>
  <si>
    <t>1.9 ค่าวัสดุสำนักงาน</t>
  </si>
  <si>
    <t>1.10 ค่าวัสดุน้ำมันเชื้อเพลิง อก.+สนาม</t>
  </si>
  <si>
    <t>1.11 วัสดุจราจร</t>
  </si>
  <si>
    <t xml:space="preserve">1.12 วัสดุค่าอาหารผู้ต้องหา </t>
  </si>
  <si>
    <t>1.13 ค่าสาธารณูปโภค</t>
  </si>
  <si>
    <t>2.1 งานสอบสวน</t>
  </si>
  <si>
    <t>3.1 โครงการชุมชนสัมพันธ์</t>
  </si>
  <si>
    <t>3.2 โครงการตำบลยั่งยืน</t>
  </si>
  <si>
    <t>3.3 โครงการตำรวจประสานโรงเรียน (1 ตำรวจ 1 โรงเรียน)</t>
  </si>
  <si>
    <t>3.4 กต.ตร.สภ.</t>
  </si>
  <si>
    <t>4.1 กิจกรรมสกัดกั้น ปราบปราม การผลิต การค้ายาเสพติด</t>
  </si>
  <si>
    <t>4.2 ปิดล้อมตรวจค้น</t>
  </si>
  <si>
    <t>6.1 โครงการจิตอาสา</t>
  </si>
  <si>
    <t>7.1 กิจกรรมการป้องกันปราบปรามการกระทำผิดเกี่ยวกับทรัพยากรธรรมชาติและสิ่งแวดล้อม</t>
  </si>
  <si>
    <t>8.1 จำนวนครูตำรวจแดร์ใน สภ. มีจำนวนทั้งสิ้น  3 ราย</t>
  </si>
  <si>
    <t>รายการ/กิจกรรม</t>
  </si>
  <si>
    <t>ลำดับ</t>
  </si>
  <si>
    <t>รายงานผลการใช้จ่ายงบประมาณ ของ สถานีตำรวจภูธรสนามชัยเขต</t>
  </si>
  <si>
    <t>ของปีงบประมาณ พ.ศ. 2569 ไตรมาส 1 - 2 (ตุลาคม 2568 - มีนาคม 2569)</t>
  </si>
  <si>
    <t>1.7 ค่าจ้างเหมาบริการ</t>
  </si>
  <si>
    <t>ตรวจแล้วถูกต้อง</t>
  </si>
  <si>
    <t>ผกก.สภ.สนามชัยเขต</t>
  </si>
  <si>
    <t>( ศุภกิจ  แสงนวกิจ )</t>
  </si>
  <si>
    <t>5.1 ตั้งจุดตรวจอำนวยความสะดวกด้านการจราจร</t>
  </si>
  <si>
    <r>
      <rPr>
        <b/>
        <sz val="16"/>
        <color theme="1"/>
        <rFont val="TH SarabunPSK"/>
        <family val="2"/>
      </rPr>
      <t>โครงการ : ปฏิรูปงานตำรวจ กิจกรรมปฏิรูประบบงานสอบสวนและการบังคับใช้กฎหมาย</t>
    </r>
  </si>
  <si>
    <r>
      <rPr>
        <b/>
        <sz val="16"/>
        <color theme="1"/>
        <rFont val="TH SarabunPSK"/>
        <family val="2"/>
      </rPr>
      <t>โครงการ : การบังคับใช้กฎหมาย อำนวยความยุติธรรมและบริการประชาชน กิจกรรมบังคับใช้กฎหมายและบริการประชาชน</t>
    </r>
  </si>
  <si>
    <r>
      <rPr>
        <b/>
        <sz val="16"/>
        <color theme="1"/>
        <rFont val="TH SarabunPSK"/>
        <family val="2"/>
      </rPr>
      <t>โครงการ : กิจกรรมกีมีส่วนร่วมของประชาชนในการป้องกันอาชญากรรม</t>
    </r>
  </si>
  <si>
    <r>
      <rPr>
        <b/>
        <sz val="16"/>
        <color theme="1"/>
        <rFont val="TH SarabunPSK"/>
        <family val="2"/>
      </rPr>
      <t>โครงการ : การปราบปรามการค้ายาเสพติด กิจกรรมสกัดกั้น ปราบปราม การผลิต การค้ายาเสพติด</t>
    </r>
  </si>
  <si>
    <r>
      <rPr>
        <b/>
        <sz val="16"/>
        <color theme="1"/>
        <rFont val="TH SarabunPSK"/>
        <family val="2"/>
      </rPr>
      <t>โครงการ : รณรงค์ป้องกันและแก้ไขปัญหาอุบัติเหตุทางท้องถนนในช่วงเทศกาลสำคัญ</t>
    </r>
  </si>
  <si>
    <r>
      <rPr>
        <b/>
        <sz val="16"/>
        <color theme="1"/>
        <rFont val="TH SarabunPSK"/>
        <family val="2"/>
      </rPr>
      <t>โครงการ : อำนวยความสะดวกและความปลอดภัยในการบำเพ็ญสาธารณประโยชน์ และโครงการเฝ้าตรวจ เตือนภัยและเตรียมการรองรับภัยพิบัติ</t>
    </r>
  </si>
  <si>
    <r>
      <rPr>
        <b/>
        <sz val="16"/>
        <color theme="1"/>
        <rFont val="TH SarabunPSK"/>
        <family val="2"/>
      </rPr>
      <t>โครงการ : กิจกรรมการป้องกันปราบปรามการกระทำผิดเกี่ยวกับทรัพยากรธรรมชาติและสิ่งแวดล้อม</t>
    </r>
  </si>
  <si>
    <r>
      <rPr>
        <b/>
        <sz val="16"/>
        <color theme="1"/>
        <rFont val="TH SarabunPSK"/>
        <family val="2"/>
      </rPr>
      <t>โครงการ : ครูตำรวจแดร์</t>
    </r>
  </si>
  <si>
    <t>ปัญหา/อุปสรรค 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</si>
</sst>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PSK"/>
      <family val="2"/>
      <charset val="222"/>
    </font>
    <font>
      <b/>
      <sz val="16"/>
      <color theme="0"/>
      <name val="TH SarabunPSK"/>
      <family val="2"/>
      <charset val="222"/>
    </font>
    <font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 New"/>
      <family val="2"/>
      <charset val="222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C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dashed">
        <color rgb="FF000000"/>
      </bottom>
      <diagonal/>
    </border>
    <border>
      <left/>
      <right style="thin">
        <color rgb="FF000000"/>
      </right>
      <top style="thin">
        <color rgb="FF000000"/>
      </top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ashed">
        <color rgb="FF000000"/>
      </bottom>
      <diagonal/>
    </border>
    <border>
      <left style="thin">
        <color indexed="64"/>
      </left>
      <right style="thin">
        <color indexed="64"/>
      </right>
      <top style="dashed">
        <color rgb="FF000000"/>
      </top>
      <bottom style="dashed">
        <color rgb="FF000000"/>
      </bottom>
      <diagonal/>
    </border>
    <border>
      <left/>
      <right style="thin">
        <color rgb="FF000000"/>
      </right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5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4" fontId="1" fillId="0" borderId="6" xfId="0" applyNumberFormat="1" applyFont="1" applyBorder="1" applyAlignment="1">
      <alignment horizontal="right" vertical="top" wrapText="1"/>
    </xf>
    <xf numFmtId="49" fontId="4" fillId="0" borderId="4" xfId="0" applyNumberFormat="1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vertical="top" wrapText="1"/>
    </xf>
    <xf numFmtId="49" fontId="1" fillId="0" borderId="11" xfId="0" applyNumberFormat="1" applyFont="1" applyBorder="1" applyAlignment="1">
      <alignment vertical="top" wrapText="1"/>
    </xf>
    <xf numFmtId="4" fontId="1" fillId="0" borderId="12" xfId="0" applyNumberFormat="1" applyFont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0" xfId="0" applyFont="1"/>
    <xf numFmtId="0" fontId="1" fillId="0" borderId="6" xfId="0" applyFont="1" applyBorder="1" applyAlignment="1">
      <alignment horizontal="center" vertical="top" wrapText="1"/>
    </xf>
    <xf numFmtId="4" fontId="1" fillId="0" borderId="6" xfId="0" applyNumberFormat="1" applyFont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2" borderId="7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vertical="top" wrapText="1"/>
    </xf>
    <xf numFmtId="0" fontId="6" fillId="2" borderId="9" xfId="0" applyFont="1" applyFill="1" applyBorder="1" applyAlignment="1">
      <alignment vertical="top" wrapText="1"/>
    </xf>
    <xf numFmtId="4" fontId="6" fillId="2" borderId="9" xfId="0" applyNumberFormat="1" applyFont="1" applyFill="1" applyBorder="1" applyAlignment="1">
      <alignment horizontal="right" vertical="top" wrapText="1"/>
    </xf>
    <xf numFmtId="0" fontId="10" fillId="10" borderId="1" xfId="0" applyFont="1" applyFill="1" applyBorder="1" applyAlignment="1">
      <alignment horizontal="center" vertical="top"/>
    </xf>
    <xf numFmtId="0" fontId="6" fillId="10" borderId="2" xfId="0" applyFont="1" applyFill="1" applyBorder="1" applyAlignment="1">
      <alignment vertical="top" wrapText="1"/>
    </xf>
    <xf numFmtId="0" fontId="6" fillId="10" borderId="3" xfId="0" applyFont="1" applyFill="1" applyBorder="1" applyAlignment="1">
      <alignment vertical="top" wrapText="1"/>
    </xf>
    <xf numFmtId="4" fontId="6" fillId="10" borderId="3" xfId="0" applyNumberFormat="1" applyFont="1" applyFill="1" applyBorder="1" applyAlignment="1">
      <alignment horizontal="right" vertical="top" wrapText="1"/>
    </xf>
    <xf numFmtId="4" fontId="6" fillId="10" borderId="12" xfId="0" applyNumberFormat="1" applyFont="1" applyFill="1" applyBorder="1" applyAlignment="1">
      <alignment horizontal="right" vertical="top" wrapText="1"/>
    </xf>
    <xf numFmtId="0" fontId="10" fillId="3" borderId="7" xfId="0" applyFont="1" applyFill="1" applyBorder="1" applyAlignment="1">
      <alignment horizontal="center" vertical="top"/>
    </xf>
    <xf numFmtId="0" fontId="6" fillId="3" borderId="8" xfId="0" applyFont="1" applyFill="1" applyBorder="1" applyAlignment="1">
      <alignment vertical="top" wrapText="1"/>
    </xf>
    <xf numFmtId="0" fontId="6" fillId="3" borderId="9" xfId="0" applyFont="1" applyFill="1" applyBorder="1" applyAlignment="1">
      <alignment vertical="top" wrapText="1"/>
    </xf>
    <xf numFmtId="4" fontId="6" fillId="3" borderId="9" xfId="0" applyNumberFormat="1" applyFont="1" applyFill="1" applyBorder="1" applyAlignment="1">
      <alignment horizontal="right" vertical="top" wrapText="1"/>
    </xf>
    <xf numFmtId="0" fontId="10" fillId="4" borderId="7" xfId="0" applyFont="1" applyFill="1" applyBorder="1" applyAlignment="1">
      <alignment horizontal="center" vertical="top"/>
    </xf>
    <xf numFmtId="0" fontId="6" fillId="4" borderId="8" xfId="0" applyFont="1" applyFill="1" applyBorder="1" applyAlignment="1">
      <alignment vertical="top" wrapText="1"/>
    </xf>
    <xf numFmtId="0" fontId="6" fillId="4" borderId="9" xfId="0" applyFont="1" applyFill="1" applyBorder="1" applyAlignment="1">
      <alignment vertical="top" wrapText="1"/>
    </xf>
    <xf numFmtId="4" fontId="6" fillId="4" borderId="9" xfId="0" applyNumberFormat="1" applyFont="1" applyFill="1" applyBorder="1" applyAlignment="1">
      <alignment horizontal="right" vertical="top" wrapText="1"/>
    </xf>
    <xf numFmtId="0" fontId="10" fillId="5" borderId="7" xfId="0" applyFont="1" applyFill="1" applyBorder="1" applyAlignment="1">
      <alignment horizontal="center" vertical="top"/>
    </xf>
    <xf numFmtId="0" fontId="6" fillId="5" borderId="8" xfId="0" applyFont="1" applyFill="1" applyBorder="1" applyAlignment="1">
      <alignment vertical="top" wrapText="1"/>
    </xf>
    <xf numFmtId="0" fontId="6" fillId="5" borderId="9" xfId="0" applyFont="1" applyFill="1" applyBorder="1" applyAlignment="1">
      <alignment vertical="top" wrapText="1"/>
    </xf>
    <xf numFmtId="4" fontId="6" fillId="5" borderId="9" xfId="0" applyNumberFormat="1" applyFont="1" applyFill="1" applyBorder="1" applyAlignment="1">
      <alignment horizontal="right" vertical="top" wrapText="1"/>
    </xf>
    <xf numFmtId="0" fontId="10" fillId="6" borderId="7" xfId="0" applyFont="1" applyFill="1" applyBorder="1" applyAlignment="1">
      <alignment horizontal="center" vertical="top"/>
    </xf>
    <xf numFmtId="0" fontId="6" fillId="6" borderId="8" xfId="0" applyFont="1" applyFill="1" applyBorder="1" applyAlignment="1">
      <alignment vertical="top" wrapText="1"/>
    </xf>
    <xf numFmtId="0" fontId="6" fillId="6" borderId="9" xfId="0" applyFont="1" applyFill="1" applyBorder="1" applyAlignment="1">
      <alignment vertical="top" wrapText="1"/>
    </xf>
    <xf numFmtId="4" fontId="6" fillId="6" borderId="9" xfId="0" applyNumberFormat="1" applyFont="1" applyFill="1" applyBorder="1" applyAlignment="1">
      <alignment horizontal="right" vertical="top" wrapText="1"/>
    </xf>
    <xf numFmtId="0" fontId="10" fillId="7" borderId="7" xfId="0" applyFont="1" applyFill="1" applyBorder="1" applyAlignment="1">
      <alignment horizontal="center" vertical="top"/>
    </xf>
    <xf numFmtId="0" fontId="6" fillId="7" borderId="8" xfId="0" applyFont="1" applyFill="1" applyBorder="1" applyAlignment="1">
      <alignment vertical="top" wrapText="1"/>
    </xf>
    <xf numFmtId="0" fontId="6" fillId="7" borderId="9" xfId="0" applyFont="1" applyFill="1" applyBorder="1" applyAlignment="1">
      <alignment vertical="top" wrapText="1"/>
    </xf>
    <xf numFmtId="4" fontId="6" fillId="7" borderId="9" xfId="0" applyNumberFormat="1" applyFont="1" applyFill="1" applyBorder="1" applyAlignment="1">
      <alignment horizontal="right" vertical="top" wrapText="1"/>
    </xf>
    <xf numFmtId="0" fontId="10" fillId="8" borderId="7" xfId="0" applyFont="1" applyFill="1" applyBorder="1" applyAlignment="1">
      <alignment horizontal="center" vertical="top"/>
    </xf>
    <xf numFmtId="0" fontId="6" fillId="8" borderId="8" xfId="0" applyFont="1" applyFill="1" applyBorder="1" applyAlignment="1">
      <alignment vertical="top" wrapText="1"/>
    </xf>
    <xf numFmtId="0" fontId="6" fillId="8" borderId="9" xfId="0" applyFont="1" applyFill="1" applyBorder="1" applyAlignment="1">
      <alignment vertical="top" wrapText="1"/>
    </xf>
    <xf numFmtId="4" fontId="6" fillId="8" borderId="9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CCFF"/>
      <color rgb="FFFF99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695325</xdr:colOff>
      <xdr:row>39</xdr:row>
      <xdr:rowOff>247650</xdr:rowOff>
    </xdr:from>
    <xdr:to>
      <xdr:col>4</xdr:col>
      <xdr:colOff>348489</xdr:colOff>
      <xdr:row>41</xdr:row>
      <xdr:rowOff>66674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B6BB021-7207-D166-028E-84525B3E3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13496925"/>
          <a:ext cx="748539" cy="571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7A032-AA87-4788-8D52-C3D8743DA561}">
  <dimension ref="A1:G43"/>
  <sheetViews>
    <sheetView tabSelected="1" topLeftCell="A33" workbookViewId="0">
      <selection activeCell="J39" sqref="J39"/>
    </sheetView>
  </sheetViews>
  <sheetFormatPr defaultRowHeight="14.25" x14ac:dyDescent="0.2"/>
  <cols>
    <col min="1" max="1" width="9" style="8"/>
    <col min="2" max="2" width="50.25" customWidth="1"/>
    <col min="3" max="3" width="15.5" customWidth="1"/>
    <col min="4" max="5" width="14.375" customWidth="1"/>
    <col min="6" max="6" width="11.5" customWidth="1"/>
    <col min="7" max="7" width="15.5" customWidth="1"/>
  </cols>
  <sheetData>
    <row r="1" spans="1:7" s="12" customFormat="1" ht="26.25" x14ac:dyDescent="0.4">
      <c r="A1" s="54" t="s">
        <v>31</v>
      </c>
      <c r="B1" s="54"/>
      <c r="C1" s="54"/>
      <c r="D1" s="54"/>
      <c r="E1" s="54"/>
      <c r="F1" s="54"/>
      <c r="G1" s="54"/>
    </row>
    <row r="2" spans="1:7" s="12" customFormat="1" ht="26.25" x14ac:dyDescent="0.4">
      <c r="A2" s="54" t="s">
        <v>32</v>
      </c>
      <c r="B2" s="54"/>
      <c r="C2" s="54"/>
      <c r="D2" s="54"/>
      <c r="E2" s="54"/>
      <c r="F2" s="54"/>
      <c r="G2" s="54"/>
    </row>
    <row r="3" spans="1:7" s="12" customFormat="1" ht="13.5" customHeight="1" x14ac:dyDescent="0.4">
      <c r="A3" s="55"/>
      <c r="B3" s="55"/>
      <c r="C3" s="55"/>
      <c r="D3" s="55"/>
      <c r="E3" s="55"/>
      <c r="F3" s="55"/>
      <c r="G3" s="55"/>
    </row>
    <row r="4" spans="1:7" s="17" customFormat="1" ht="46.5" customHeight="1" x14ac:dyDescent="0.2">
      <c r="A4" s="15" t="s">
        <v>30</v>
      </c>
      <c r="B4" s="15" t="s">
        <v>29</v>
      </c>
      <c r="C4" s="15" t="s">
        <v>0</v>
      </c>
      <c r="D4" s="15" t="s">
        <v>1</v>
      </c>
      <c r="E4" s="16" t="s">
        <v>2</v>
      </c>
      <c r="F4" s="16" t="s">
        <v>3</v>
      </c>
      <c r="G4" s="16" t="s">
        <v>4</v>
      </c>
    </row>
    <row r="5" spans="1:7" ht="42" x14ac:dyDescent="0.2">
      <c r="A5" s="22">
        <v>1</v>
      </c>
      <c r="B5" s="23" t="s">
        <v>39</v>
      </c>
      <c r="C5" s="24"/>
      <c r="D5" s="25">
        <f>SUM(D6:D18)</f>
        <v>1923400</v>
      </c>
      <c r="E5" s="25">
        <f>SUM(E6:E18)</f>
        <v>1242871.19</v>
      </c>
      <c r="F5" s="26">
        <f>SUM(E5*100/D5)</f>
        <v>64.618445981075183</v>
      </c>
      <c r="G5" s="25"/>
    </row>
    <row r="6" spans="1:7" ht="21" x14ac:dyDescent="0.2">
      <c r="A6" s="1"/>
      <c r="B6" s="2" t="s">
        <v>8</v>
      </c>
      <c r="C6" s="13" t="s">
        <v>7</v>
      </c>
      <c r="D6" s="3">
        <v>720000</v>
      </c>
      <c r="E6" s="3">
        <v>590416.34</v>
      </c>
      <c r="F6" s="7">
        <f t="shared" ref="F6:F20" si="0">SUM(E6*100/D6)</f>
        <v>82.002269444444451</v>
      </c>
      <c r="G6" s="14" t="s">
        <v>46</v>
      </c>
    </row>
    <row r="7" spans="1:7" ht="24" x14ac:dyDescent="0.2">
      <c r="A7" s="9"/>
      <c r="B7" s="2" t="s">
        <v>5</v>
      </c>
      <c r="C7" s="13" t="s">
        <v>7</v>
      </c>
      <c r="D7" s="3">
        <v>2600</v>
      </c>
      <c r="E7" s="3">
        <v>500</v>
      </c>
      <c r="F7" s="7">
        <f t="shared" si="0"/>
        <v>19.23076923076923</v>
      </c>
      <c r="G7" s="14" t="s">
        <v>46</v>
      </c>
    </row>
    <row r="8" spans="1:7" ht="24" x14ac:dyDescent="0.2">
      <c r="A8" s="4"/>
      <c r="B8" s="5" t="s">
        <v>9</v>
      </c>
      <c r="C8" s="13" t="s">
        <v>7</v>
      </c>
      <c r="D8" s="3">
        <v>1500</v>
      </c>
      <c r="E8" s="3">
        <v>1000</v>
      </c>
      <c r="F8" s="7">
        <f t="shared" si="0"/>
        <v>66.666666666666671</v>
      </c>
      <c r="G8" s="14" t="s">
        <v>46</v>
      </c>
    </row>
    <row r="9" spans="1:7" ht="24" x14ac:dyDescent="0.2">
      <c r="A9" s="4"/>
      <c r="B9" s="5" t="s">
        <v>10</v>
      </c>
      <c r="C9" s="13" t="s">
        <v>7</v>
      </c>
      <c r="D9" s="3">
        <v>42500</v>
      </c>
      <c r="E9" s="3">
        <v>12000</v>
      </c>
      <c r="F9" s="7">
        <f t="shared" si="0"/>
        <v>28.235294117647058</v>
      </c>
      <c r="G9" s="14" t="s">
        <v>46</v>
      </c>
    </row>
    <row r="10" spans="1:7" ht="24" x14ac:dyDescent="0.2">
      <c r="A10" s="4"/>
      <c r="B10" s="5" t="s">
        <v>11</v>
      </c>
      <c r="C10" s="13" t="s">
        <v>7</v>
      </c>
      <c r="D10" s="3">
        <v>95400</v>
      </c>
      <c r="E10" s="3">
        <v>95400</v>
      </c>
      <c r="F10" s="7">
        <f t="shared" si="0"/>
        <v>100</v>
      </c>
      <c r="G10" s="14" t="s">
        <v>46</v>
      </c>
    </row>
    <row r="11" spans="1:7" ht="24" x14ac:dyDescent="0.2">
      <c r="A11" s="4"/>
      <c r="B11" s="5" t="s">
        <v>12</v>
      </c>
      <c r="C11" s="13" t="s">
        <v>7</v>
      </c>
      <c r="D11" s="3">
        <v>14700</v>
      </c>
      <c r="E11" s="3">
        <v>9000</v>
      </c>
      <c r="F11" s="7">
        <f t="shared" si="0"/>
        <v>61.224489795918366</v>
      </c>
      <c r="G11" s="14" t="s">
        <v>46</v>
      </c>
    </row>
    <row r="12" spans="1:7" ht="24" x14ac:dyDescent="0.2">
      <c r="A12" s="4"/>
      <c r="B12" s="5" t="s">
        <v>33</v>
      </c>
      <c r="C12" s="13" t="s">
        <v>7</v>
      </c>
      <c r="D12" s="3">
        <v>32400</v>
      </c>
      <c r="E12" s="3">
        <v>32400</v>
      </c>
      <c r="F12" s="7">
        <f t="shared" si="0"/>
        <v>100</v>
      </c>
      <c r="G12" s="14" t="s">
        <v>46</v>
      </c>
    </row>
    <row r="13" spans="1:7" ht="24" x14ac:dyDescent="0.2">
      <c r="A13" s="4"/>
      <c r="B13" s="5" t="s">
        <v>13</v>
      </c>
      <c r="C13" s="13" t="s">
        <v>7</v>
      </c>
      <c r="D13" s="3">
        <v>600</v>
      </c>
      <c r="E13" s="3">
        <v>0</v>
      </c>
      <c r="F13" s="7">
        <f t="shared" si="0"/>
        <v>0</v>
      </c>
      <c r="G13" s="14" t="s">
        <v>46</v>
      </c>
    </row>
    <row r="14" spans="1:7" ht="24" x14ac:dyDescent="0.2">
      <c r="A14" s="4"/>
      <c r="B14" s="5" t="s">
        <v>14</v>
      </c>
      <c r="C14" s="13" t="s">
        <v>7</v>
      </c>
      <c r="D14" s="3">
        <v>5700</v>
      </c>
      <c r="E14" s="3">
        <v>5150</v>
      </c>
      <c r="F14" s="7">
        <f t="shared" si="0"/>
        <v>90.350877192982452</v>
      </c>
      <c r="G14" s="14" t="s">
        <v>46</v>
      </c>
    </row>
    <row r="15" spans="1:7" ht="21" x14ac:dyDescent="0.4">
      <c r="A15" s="10"/>
      <c r="B15" s="5" t="s">
        <v>15</v>
      </c>
      <c r="C15" s="13" t="s">
        <v>7</v>
      </c>
      <c r="D15" s="3">
        <v>922500</v>
      </c>
      <c r="E15" s="3">
        <v>426529.85</v>
      </c>
      <c r="F15" s="7">
        <f t="shared" si="0"/>
        <v>46.236298102981031</v>
      </c>
      <c r="G15" s="14" t="s">
        <v>46</v>
      </c>
    </row>
    <row r="16" spans="1:7" ht="21" x14ac:dyDescent="0.4">
      <c r="A16" s="10"/>
      <c r="B16" s="5" t="s">
        <v>16</v>
      </c>
      <c r="C16" s="13" t="s">
        <v>7</v>
      </c>
      <c r="D16" s="3">
        <v>4100</v>
      </c>
      <c r="E16" s="3">
        <v>4100</v>
      </c>
      <c r="F16" s="7">
        <f t="shared" si="0"/>
        <v>100</v>
      </c>
      <c r="G16" s="14" t="s">
        <v>46</v>
      </c>
    </row>
    <row r="17" spans="1:7" ht="21" x14ac:dyDescent="0.4">
      <c r="A17" s="10"/>
      <c r="B17" s="5" t="s">
        <v>17</v>
      </c>
      <c r="C17" s="13" t="s">
        <v>7</v>
      </c>
      <c r="D17" s="3">
        <v>39300</v>
      </c>
      <c r="E17" s="3">
        <v>24275</v>
      </c>
      <c r="F17" s="7">
        <f t="shared" si="0"/>
        <v>61.768447837150127</v>
      </c>
      <c r="G17" s="14" t="s">
        <v>46</v>
      </c>
    </row>
    <row r="18" spans="1:7" ht="21" x14ac:dyDescent="0.4">
      <c r="A18" s="10"/>
      <c r="B18" s="5" t="s">
        <v>18</v>
      </c>
      <c r="C18" s="13" t="s">
        <v>7</v>
      </c>
      <c r="D18" s="3">
        <v>42100</v>
      </c>
      <c r="E18" s="3">
        <v>42100</v>
      </c>
      <c r="F18" s="7">
        <f t="shared" si="0"/>
        <v>100</v>
      </c>
      <c r="G18" s="14" t="s">
        <v>46</v>
      </c>
    </row>
    <row r="19" spans="1:7" ht="42" x14ac:dyDescent="0.2">
      <c r="A19" s="18">
        <v>2</v>
      </c>
      <c r="B19" s="19" t="s">
        <v>38</v>
      </c>
      <c r="C19" s="20"/>
      <c r="D19" s="21">
        <f>SUM(D20)</f>
        <v>111500</v>
      </c>
      <c r="E19" s="21">
        <f>SUM(E20)</f>
        <v>4550</v>
      </c>
      <c r="F19" s="21">
        <f>SUM(E19*100/D19)</f>
        <v>4.0807174887892375</v>
      </c>
      <c r="G19" s="21"/>
    </row>
    <row r="20" spans="1:7" ht="21" x14ac:dyDescent="0.4">
      <c r="A20" s="11"/>
      <c r="B20" s="6" t="s">
        <v>19</v>
      </c>
      <c r="C20" s="13" t="s">
        <v>7</v>
      </c>
      <c r="D20" s="7">
        <v>111500</v>
      </c>
      <c r="E20" s="7">
        <v>4550</v>
      </c>
      <c r="F20" s="7">
        <f t="shared" si="0"/>
        <v>4.0807174887892375</v>
      </c>
      <c r="G20" s="14" t="s">
        <v>46</v>
      </c>
    </row>
    <row r="21" spans="1:7" ht="42" x14ac:dyDescent="0.2">
      <c r="A21" s="27">
        <v>3</v>
      </c>
      <c r="B21" s="28" t="s">
        <v>40</v>
      </c>
      <c r="C21" s="29"/>
      <c r="D21" s="30">
        <f>SUM(D22:D25)</f>
        <v>133305</v>
      </c>
      <c r="E21" s="30">
        <f>SUM(E22:E25)</f>
        <v>89680</v>
      </c>
      <c r="F21" s="30">
        <f>SUM(E21*100/D21)</f>
        <v>67.274295787854925</v>
      </c>
      <c r="G21" s="30"/>
    </row>
    <row r="22" spans="1:7" ht="21" x14ac:dyDescent="0.4">
      <c r="A22" s="11"/>
      <c r="B22" s="6" t="s">
        <v>20</v>
      </c>
      <c r="C22" s="13" t="s">
        <v>7</v>
      </c>
      <c r="D22" s="7">
        <v>63020</v>
      </c>
      <c r="E22" s="7">
        <v>43090</v>
      </c>
      <c r="F22" s="7">
        <f>SUM(E22*100/D22)</f>
        <v>68.375119009838144</v>
      </c>
      <c r="G22" s="14" t="s">
        <v>46</v>
      </c>
    </row>
    <row r="23" spans="1:7" ht="21" x14ac:dyDescent="0.4">
      <c r="A23" s="11"/>
      <c r="B23" s="6" t="s">
        <v>21</v>
      </c>
      <c r="C23" s="13" t="s">
        <v>7</v>
      </c>
      <c r="D23" s="7">
        <v>58000</v>
      </c>
      <c r="E23" s="7">
        <v>37500</v>
      </c>
      <c r="F23" s="7">
        <f t="shared" ref="F23:F36" si="1">SUM(E23*100/D23)</f>
        <v>64.65517241379311</v>
      </c>
      <c r="G23" s="14" t="s">
        <v>46</v>
      </c>
    </row>
    <row r="24" spans="1:7" ht="21" x14ac:dyDescent="0.4">
      <c r="A24" s="11"/>
      <c r="B24" s="6" t="s">
        <v>22</v>
      </c>
      <c r="C24" s="13" t="s">
        <v>7</v>
      </c>
      <c r="D24" s="7">
        <v>3285</v>
      </c>
      <c r="E24" s="7">
        <v>2090</v>
      </c>
      <c r="F24" s="7">
        <f t="shared" si="1"/>
        <v>63.622526636225267</v>
      </c>
      <c r="G24" s="14" t="s">
        <v>46</v>
      </c>
    </row>
    <row r="25" spans="1:7" ht="21" x14ac:dyDescent="0.4">
      <c r="A25" s="11"/>
      <c r="B25" s="6" t="s">
        <v>23</v>
      </c>
      <c r="C25" s="13" t="s">
        <v>7</v>
      </c>
      <c r="D25" s="7">
        <v>9000</v>
      </c>
      <c r="E25" s="7">
        <v>7000</v>
      </c>
      <c r="F25" s="7">
        <f t="shared" si="1"/>
        <v>77.777777777777771</v>
      </c>
      <c r="G25" s="14" t="s">
        <v>46</v>
      </c>
    </row>
    <row r="26" spans="1:7" ht="42" x14ac:dyDescent="0.2">
      <c r="A26" s="31">
        <v>4</v>
      </c>
      <c r="B26" s="32" t="s">
        <v>41</v>
      </c>
      <c r="C26" s="33"/>
      <c r="D26" s="34">
        <f>D27+D28</f>
        <v>44300</v>
      </c>
      <c r="E26" s="34">
        <f>SUM(E27:E28)</f>
        <v>36400</v>
      </c>
      <c r="F26" s="34">
        <f>SUM(E26*100/D26)</f>
        <v>82.167042889390515</v>
      </c>
      <c r="G26" s="34"/>
    </row>
    <row r="27" spans="1:7" ht="21" x14ac:dyDescent="0.4">
      <c r="A27" s="11"/>
      <c r="B27" s="6" t="s">
        <v>24</v>
      </c>
      <c r="C27" s="13" t="s">
        <v>7</v>
      </c>
      <c r="D27" s="7">
        <v>24300</v>
      </c>
      <c r="E27" s="7">
        <v>16400</v>
      </c>
      <c r="F27" s="7">
        <f t="shared" si="1"/>
        <v>67.489711934156375</v>
      </c>
      <c r="G27" s="14" t="s">
        <v>46</v>
      </c>
    </row>
    <row r="28" spans="1:7" ht="21" x14ac:dyDescent="0.4">
      <c r="A28" s="11"/>
      <c r="B28" s="6" t="s">
        <v>25</v>
      </c>
      <c r="C28" s="13" t="s">
        <v>7</v>
      </c>
      <c r="D28" s="7">
        <v>20000</v>
      </c>
      <c r="E28" s="7">
        <v>20000</v>
      </c>
      <c r="F28" s="7">
        <f t="shared" si="1"/>
        <v>100</v>
      </c>
      <c r="G28" s="14" t="s">
        <v>46</v>
      </c>
    </row>
    <row r="29" spans="1:7" ht="42" x14ac:dyDescent="0.2">
      <c r="A29" s="35">
        <v>5</v>
      </c>
      <c r="B29" s="36" t="s">
        <v>42</v>
      </c>
      <c r="C29" s="37"/>
      <c r="D29" s="38">
        <f>SUM(D30)</f>
        <v>30900</v>
      </c>
      <c r="E29" s="38">
        <f>SUM(E30)</f>
        <v>30900</v>
      </c>
      <c r="F29" s="38">
        <f>SUM(E29*100/D29)</f>
        <v>100</v>
      </c>
      <c r="G29" s="38"/>
    </row>
    <row r="30" spans="1:7" ht="21" x14ac:dyDescent="0.4">
      <c r="A30" s="11"/>
      <c r="B30" s="6" t="s">
        <v>37</v>
      </c>
      <c r="C30" s="13" t="s">
        <v>7</v>
      </c>
      <c r="D30" s="7">
        <v>30900</v>
      </c>
      <c r="E30" s="7">
        <v>30900</v>
      </c>
      <c r="F30" s="7">
        <f t="shared" si="1"/>
        <v>100</v>
      </c>
      <c r="G30" s="14" t="s">
        <v>46</v>
      </c>
    </row>
    <row r="31" spans="1:7" ht="63" x14ac:dyDescent="0.2">
      <c r="A31" s="39">
        <v>6</v>
      </c>
      <c r="B31" s="40" t="s">
        <v>43</v>
      </c>
      <c r="C31" s="41"/>
      <c r="D31" s="42">
        <f>D32+D33</f>
        <v>6050</v>
      </c>
      <c r="E31" s="42">
        <f>SUM(E32)</f>
        <v>5650</v>
      </c>
      <c r="F31" s="42">
        <f>SUM(E31*100/D31)</f>
        <v>93.388429752066116</v>
      </c>
      <c r="G31" s="42"/>
    </row>
    <row r="32" spans="1:7" ht="21" x14ac:dyDescent="0.4">
      <c r="A32" s="11"/>
      <c r="B32" s="6" t="s">
        <v>26</v>
      </c>
      <c r="C32" s="13" t="s">
        <v>7</v>
      </c>
      <c r="D32" s="7">
        <v>5650</v>
      </c>
      <c r="E32" s="7">
        <v>5650</v>
      </c>
      <c r="F32" s="7">
        <f t="shared" si="1"/>
        <v>100</v>
      </c>
      <c r="G32" s="14" t="s">
        <v>46</v>
      </c>
    </row>
    <row r="33" spans="1:7" ht="42" x14ac:dyDescent="0.2">
      <c r="A33" s="43">
        <v>7</v>
      </c>
      <c r="B33" s="44" t="s">
        <v>44</v>
      </c>
      <c r="C33" s="45"/>
      <c r="D33" s="46">
        <f>SUM(D34)</f>
        <v>400</v>
      </c>
      <c r="E33" s="46">
        <f>SUM(E34)</f>
        <v>0</v>
      </c>
      <c r="F33" s="46">
        <f>SUM(E33*100/D33)</f>
        <v>0</v>
      </c>
      <c r="G33" s="46"/>
    </row>
    <row r="34" spans="1:7" ht="42" x14ac:dyDescent="0.4">
      <c r="A34" s="11"/>
      <c r="B34" s="6" t="s">
        <v>27</v>
      </c>
      <c r="C34" s="13" t="s">
        <v>7</v>
      </c>
      <c r="D34" s="7">
        <v>400</v>
      </c>
      <c r="E34" s="7">
        <v>0</v>
      </c>
      <c r="F34" s="7">
        <f t="shared" si="1"/>
        <v>0</v>
      </c>
      <c r="G34" s="14" t="s">
        <v>46</v>
      </c>
    </row>
    <row r="35" spans="1:7" ht="24" x14ac:dyDescent="0.2">
      <c r="A35" s="47">
        <v>8</v>
      </c>
      <c r="B35" s="48" t="s">
        <v>45</v>
      </c>
      <c r="C35" s="49"/>
      <c r="D35" s="50">
        <f>SUM(D36)</f>
        <v>46800</v>
      </c>
      <c r="E35" s="50">
        <f>SUM(E36)</f>
        <v>46800</v>
      </c>
      <c r="F35" s="50">
        <f>SUM(E35*100/D35)</f>
        <v>100</v>
      </c>
      <c r="G35" s="50"/>
    </row>
    <row r="36" spans="1:7" ht="21" x14ac:dyDescent="0.4">
      <c r="A36" s="11"/>
      <c r="B36" s="6" t="s">
        <v>28</v>
      </c>
      <c r="C36" s="13" t="s">
        <v>7</v>
      </c>
      <c r="D36" s="7">
        <v>46800</v>
      </c>
      <c r="E36" s="7">
        <v>46800</v>
      </c>
      <c r="F36" s="7">
        <f t="shared" si="1"/>
        <v>100</v>
      </c>
      <c r="G36" s="14" t="s">
        <v>46</v>
      </c>
    </row>
    <row r="40" spans="1:7" ht="21" x14ac:dyDescent="0.35">
      <c r="D40" s="51" t="s">
        <v>34</v>
      </c>
      <c r="E40" s="51"/>
    </row>
    <row r="41" spans="1:7" ht="38.25" customHeight="1" x14ac:dyDescent="0.35">
      <c r="D41" s="52" t="s">
        <v>6</v>
      </c>
      <c r="E41" s="52"/>
    </row>
    <row r="42" spans="1:7" ht="21" x14ac:dyDescent="0.35">
      <c r="D42" s="53" t="s">
        <v>36</v>
      </c>
      <c r="E42" s="53"/>
    </row>
    <row r="43" spans="1:7" ht="21" x14ac:dyDescent="0.35">
      <c r="D43" s="53" t="s">
        <v>35</v>
      </c>
      <c r="E43" s="53"/>
    </row>
  </sheetData>
  <mergeCells count="7">
    <mergeCell ref="D40:E40"/>
    <mergeCell ref="D41:E41"/>
    <mergeCell ref="D42:E42"/>
    <mergeCell ref="D43:E43"/>
    <mergeCell ref="A1:G1"/>
    <mergeCell ref="A2:G2"/>
    <mergeCell ref="A3:G3"/>
  </mergeCells>
  <pageMargins left="0.39370078740157483" right="0.39370078740157483" top="0.55118110236220474" bottom="0.55118110236220474" header="0.11811023622047245" footer="0.11811023622047245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ผลการใช้จ่ายงบประมาณ สภ.สชข</vt:lpstr>
      <vt:lpstr>'ผลการใช้จ่ายงบประมาณ สภ.สชข'!Print_Titles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Administrator</cp:lastModifiedBy>
  <cp:lastPrinted>2026-05-27T08:55:33Z</cp:lastPrinted>
  <dcterms:created xsi:type="dcterms:W3CDTF">2024-01-10T07:59:11Z</dcterms:created>
  <dcterms:modified xsi:type="dcterms:W3CDTF">2026-05-27T09:28:12Z</dcterms:modified>
</cp:coreProperties>
</file>